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Accounting 20\"/>
    </mc:Choice>
  </mc:AlternateContent>
  <bookViews>
    <workbookView xWindow="120" yWindow="45" windowWidth="16095" windowHeight="10680"/>
  </bookViews>
  <sheets>
    <sheet name="Instructions" sheetId="6" r:id="rId1"/>
    <sheet name="Analysis" sheetId="9" r:id="rId2"/>
  </sheets>
  <definedNames>
    <definedName name="_xlnm._FilterDatabase" localSheetId="1" hidden="1">Analysis!#REF!</definedName>
  </definedNames>
  <calcPr calcId="152511"/>
</workbook>
</file>

<file path=xl/calcChain.xml><?xml version="1.0" encoding="utf-8"?>
<calcChain xmlns="http://schemas.openxmlformats.org/spreadsheetml/2006/main">
  <c r="E14" i="9" l="1"/>
  <c r="F14" i="9"/>
  <c r="G14" i="9"/>
  <c r="E8" i="9"/>
  <c r="F8" i="9"/>
  <c r="G8" i="9"/>
  <c r="D14" i="9"/>
  <c r="D7" i="9"/>
  <c r="D8" i="9" s="1"/>
  <c r="D15" i="9" l="1"/>
  <c r="D16" i="9" s="1"/>
  <c r="D17" i="9" s="1"/>
  <c r="G15" i="9"/>
  <c r="F15" i="9"/>
  <c r="F17" i="9" s="1"/>
  <c r="E15" i="9"/>
  <c r="G17" i="9" l="1"/>
  <c r="E17" i="9"/>
</calcChain>
</file>

<file path=xl/sharedStrings.xml><?xml version="1.0" encoding="utf-8"?>
<sst xmlns="http://schemas.openxmlformats.org/spreadsheetml/2006/main" count="55" uniqueCount="55">
  <si>
    <t>TITLE</t>
  </si>
  <si>
    <t>ANALYSIS</t>
  </si>
  <si>
    <t>STEPS</t>
  </si>
  <si>
    <t>Key your name in cell C2.</t>
  </si>
  <si>
    <t>Print the worksheet solution, as instructed by your teacher.</t>
  </si>
  <si>
    <t>Save your work.</t>
  </si>
  <si>
    <t>Problem Number:</t>
  </si>
  <si>
    <t>Student's Name:</t>
  </si>
  <si>
    <t>Examine your analysis to determine if any unusual fact or trend exists in the data.</t>
  </si>
  <si>
    <t>Click the Analysis worksheet tab to view income statement information.</t>
  </si>
  <si>
    <t>Forensic Accounting, Chapter 16</t>
  </si>
  <si>
    <t>Sales</t>
  </si>
  <si>
    <t>Cost of Good Sold</t>
  </si>
  <si>
    <t>Gross Profit on Sales</t>
  </si>
  <si>
    <t>Expenses:</t>
  </si>
  <si>
    <t>Corporate Administration</t>
  </si>
  <si>
    <t>Promotion and Advertising</t>
  </si>
  <si>
    <t>Store Operating</t>
  </si>
  <si>
    <t>Depreciation</t>
  </si>
  <si>
    <t>Income from Operations</t>
  </si>
  <si>
    <t>Federal Income Tax Expense</t>
  </si>
  <si>
    <t>20X1</t>
  </si>
  <si>
    <t>20X2</t>
  </si>
  <si>
    <t>20X3</t>
  </si>
  <si>
    <t>20X4</t>
  </si>
  <si>
    <t>(in thousands of dollars)</t>
  </si>
  <si>
    <t>Total Expenses</t>
  </si>
  <si>
    <t>Net Income after Federal Income Tax</t>
  </si>
  <si>
    <t>Point to cell D6.</t>
  </si>
  <si>
    <t>Enter a / sign.</t>
  </si>
  <si>
    <t>Point to cell D8.</t>
  </si>
  <si>
    <t>Press Enter.</t>
  </si>
  <si>
    <t>Copy cell E8.</t>
  </si>
  <si>
    <t>Format the cell in Percent Style with one decimal place.</t>
  </si>
  <si>
    <t>Paste the formula to cells E6:E8 and E10:E15.</t>
  </si>
  <si>
    <t>To prepare the worksheet to display vertical analysis percentages:</t>
  </si>
  <si>
    <r>
      <t xml:space="preserve">On the </t>
    </r>
    <r>
      <rPr>
        <b/>
        <sz val="10"/>
        <color theme="1"/>
        <rFont val="Arial"/>
        <family val="2"/>
      </rPr>
      <t>Home</t>
    </r>
    <r>
      <rPr>
        <sz val="10"/>
        <color theme="1"/>
        <rFont val="Arial"/>
        <family val="2"/>
      </rPr>
      <t xml:space="preserve"> tab in the </t>
    </r>
    <r>
      <rPr>
        <b/>
        <sz val="10"/>
        <color theme="1"/>
        <rFont val="Arial"/>
        <family val="2"/>
      </rPr>
      <t>Alignment</t>
    </r>
    <r>
      <rPr>
        <sz val="10"/>
        <color theme="1"/>
        <rFont val="Arial"/>
        <family val="2"/>
      </rPr>
      <t xml:space="preserve"> group, click </t>
    </r>
    <r>
      <rPr>
        <b/>
        <sz val="10"/>
        <color theme="1"/>
        <rFont val="Arial"/>
        <family val="2"/>
      </rPr>
      <t>Wrap Text</t>
    </r>
    <r>
      <rPr>
        <sz val="10"/>
        <color theme="1"/>
        <rFont val="Arial"/>
        <family val="2"/>
      </rPr>
      <t>.</t>
    </r>
  </si>
  <si>
    <t>Enter similar labels in cells G5, I5, and K5.  Your worksheet headings should appear as follows.</t>
  </si>
  <si>
    <t>Position the cell pointer on cell E8.</t>
  </si>
  <si>
    <t>To create the formulas for the 20X1 vertical analysis:</t>
  </si>
  <si>
    <t>Each percent in column E should be divided by Net Sales in D6.  A single formula can be created and copied to create these formulas.  The absolute reference tool will be used to ensure each formula uses the Net Sales amount in cell D6.  To create the vertical analysis formulas for 20X1:</t>
  </si>
  <si>
    <t>In cell E8, enter a + or = to begin a formula.</t>
  </si>
  <si>
    <t>To set this cell reference to an absolute reference, press the F4 function key.  Dollar signs appear in the cell D6 reference, as shown below.</t>
  </si>
  <si>
    <t>The $ sign before the column reference, D, keeps the column reference from changing as the formula is copied.  The $ sign before the row reference, 6, keeps the row reference from changing as the formula is copied.</t>
  </si>
  <si>
    <t>Create the vertical analysis formulas for 20X2 - 20X4.</t>
  </si>
  <si>
    <t>The Analysis worksheet contains four years of income statement information for Cress Valley Electronics.</t>
  </si>
  <si>
    <t>FORENSIC ACCOUNTING</t>
  </si>
  <si>
    <t>Chapter 16</t>
  </si>
  <si>
    <t>Read all steps before working with the worksheet.</t>
  </si>
  <si>
    <t>(Your Name)</t>
  </si>
  <si>
    <t>Enter the label "20X1 Percent" in cell E5.</t>
  </si>
  <si>
    <t>Insert a column to the right of the 20X1, 20X2, and 20X3 income statements.</t>
  </si>
  <si>
    <r>
      <t xml:space="preserve">Highlight cells E7:E17. On the </t>
    </r>
    <r>
      <rPr>
        <b/>
        <sz val="10"/>
        <color theme="1"/>
        <rFont val="Arial"/>
        <family val="2"/>
      </rPr>
      <t>Home</t>
    </r>
    <r>
      <rPr>
        <sz val="10"/>
        <color theme="1"/>
        <rFont val="Arial"/>
        <family val="2"/>
      </rPr>
      <t xml:space="preserve"> tab in the </t>
    </r>
    <r>
      <rPr>
        <b/>
        <sz val="10"/>
        <color theme="1"/>
        <rFont val="Arial"/>
        <family val="2"/>
      </rPr>
      <t>Font</t>
    </r>
    <r>
      <rPr>
        <sz val="10"/>
        <color theme="1"/>
        <rFont val="Arial"/>
        <family val="2"/>
      </rPr>
      <t xml:space="preserve"> group, select the </t>
    </r>
    <r>
      <rPr>
        <b/>
        <sz val="10"/>
        <color theme="1"/>
        <rFont val="Arial"/>
        <family val="2"/>
      </rPr>
      <t>No Border</t>
    </r>
    <r>
      <rPr>
        <sz val="10"/>
        <color theme="1"/>
        <rFont val="Arial"/>
        <family val="2"/>
      </rPr>
      <t xml:space="preserve"> option of the </t>
    </r>
    <r>
      <rPr>
        <b/>
        <sz val="10"/>
        <color theme="1"/>
        <rFont val="Arial"/>
        <family val="2"/>
      </rPr>
      <t>Borders</t>
    </r>
    <r>
      <rPr>
        <sz val="10"/>
        <color theme="1"/>
        <rFont val="Arial"/>
        <family val="2"/>
      </rPr>
      <t xml:space="preserve"> tool.</t>
    </r>
  </si>
  <si>
    <t>Repeat the previous two steps to remove the lines in columns G and I.</t>
  </si>
  <si>
    <t>Compare the vertical analysis percentages for the four years.  Examine these percentages and the amounts in the financial statements for any usual trends.  An unusual trend can be a large increase or decrease when none is expected.  An unusual trend can also be little or no change when a change would be expected. Compose a 2-3 sentence summary of your findings.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</si>
</sst>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00_);_(&quot;$&quot;* \(#,##0.00\);_(&quot;$&quot;* &quot;-&quot;??_);_(@_)"/>
    <numFmt numFmtId="165" formatCode="_(* #,##0.00_);_(* \(#,##0.00\);_(* &quot;-&quot;??_);_(@_)"/>
    <numFmt numFmtId="166" formatCode="_(&quot;$&quot;* #,##0_);_(&quot;$&quot;* \(#,##0\);_(&quot;$&quot;* &quot;-&quot;??_);_(@_)"/>
    <numFmt numFmtId="167" formatCode="mm/d"/>
    <numFmt numFmtId="168" formatCode="_(* #,##0_);_(* \(#,##0\);_(* &quot;-&quot;??_);_(@_)"/>
  </numFmts>
  <fonts count="9" x14ac:knownFonts="1">
    <font>
      <sz val="11"/>
      <color theme="1"/>
      <name val="Calibri"/>
      <family val="2"/>
      <scheme val="minor"/>
    </font>
    <font>
      <sz val="11"/>
      <color theme="1"/>
      <name val="Calibri"/>
      <family val="2"/>
      <scheme val="minor"/>
    </font>
    <font>
      <sz val="10"/>
      <name val="Arial"/>
      <family val="2"/>
    </font>
    <font>
      <b/>
      <sz val="11"/>
      <name val="Calibri"/>
      <family val="2"/>
      <scheme val="minor"/>
    </font>
    <font>
      <b/>
      <sz val="10"/>
      <name val="Arial"/>
      <family val="2"/>
    </font>
    <font>
      <sz val="10"/>
      <color theme="1"/>
      <name val="Arial"/>
      <family val="2"/>
    </font>
    <font>
      <b/>
      <sz val="10"/>
      <color theme="1"/>
      <name val="Arial"/>
      <family val="2"/>
    </font>
    <font>
      <sz val="11"/>
      <name val="Calibri"/>
      <family val="2"/>
      <scheme val="minor"/>
    </font>
    <font>
      <sz val="11"/>
      <color indexed="12"/>
      <name val="Calibri"/>
      <family val="2"/>
      <scheme val="minor"/>
    </font>
  </fonts>
  <fills count="3">
    <fill>
      <patternFill patternType="none"/>
    </fill>
    <fill>
      <patternFill patternType="gray125"/>
    </fill>
    <fill>
      <patternFill patternType="solid">
        <fgColor theme="3" tint="0.79998168889431442"/>
        <bgColor indexed="64"/>
      </patternFill>
    </fill>
  </fills>
  <borders count="7">
    <border>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35">
    <xf numFmtId="0" fontId="0" fillId="0" borderId="0" xfId="0"/>
    <xf numFmtId="165" fontId="0" fillId="0" borderId="0" xfId="1" applyFont="1"/>
    <xf numFmtId="0" fontId="2" fillId="0" borderId="0" xfId="0" applyFont="1" applyAlignment="1"/>
    <xf numFmtId="0" fontId="0" fillId="0" borderId="0" xfId="0" applyAlignment="1">
      <alignment wrapText="1"/>
    </xf>
    <xf numFmtId="166" fontId="3" fillId="0" borderId="2" xfId="2" applyNumberFormat="1" applyFont="1" applyBorder="1" applyAlignment="1" applyProtection="1"/>
    <xf numFmtId="166" fontId="3" fillId="0" borderId="3" xfId="2" applyNumberFormat="1" applyFont="1" applyBorder="1" applyAlignment="1" applyProtection="1"/>
    <xf numFmtId="167" fontId="0" fillId="0" borderId="0" xfId="0" applyNumberFormat="1"/>
    <xf numFmtId="0" fontId="0" fillId="0" borderId="0" xfId="0"/>
    <xf numFmtId="0" fontId="0" fillId="0" borderId="0" xfId="0"/>
    <xf numFmtId="0" fontId="0" fillId="0" borderId="0" xfId="0"/>
    <xf numFmtId="0" fontId="2" fillId="2" borderId="0" xfId="0" applyFont="1" applyFill="1"/>
    <xf numFmtId="0" fontId="2" fillId="2" borderId="0" xfId="0" applyNumberFormat="1" applyFont="1" applyFill="1" applyBorder="1" applyAlignment="1">
      <alignment horizontal="right" vertical="top" indent="1"/>
    </xf>
    <xf numFmtId="0" fontId="0" fillId="2" borderId="0" xfId="0" applyFill="1"/>
    <xf numFmtId="0" fontId="4" fillId="0" borderId="0" xfId="0" applyFont="1" applyAlignment="1">
      <alignment horizontal="right" vertical="top"/>
    </xf>
    <xf numFmtId="0" fontId="4" fillId="0" borderId="0" xfId="0" applyFont="1" applyAlignment="1">
      <alignment horizontal="right" vertical="center"/>
    </xf>
    <xf numFmtId="0" fontId="2" fillId="2" borderId="0" xfId="0" applyFont="1" applyFill="1" applyAlignment="1">
      <alignment vertical="center"/>
    </xf>
    <xf numFmtId="0" fontId="0" fillId="0" borderId="0" xfId="0" applyAlignment="1">
      <alignment vertical="center"/>
    </xf>
    <xf numFmtId="0" fontId="0" fillId="0" borderId="0" xfId="0" applyFill="1" applyBorder="1"/>
    <xf numFmtId="165" fontId="0" fillId="0" borderId="4" xfId="1" applyFont="1" applyBorder="1" applyAlignment="1">
      <alignment horizontal="center"/>
    </xf>
    <xf numFmtId="168" fontId="0" fillId="0" borderId="0" xfId="1" applyNumberFormat="1" applyFont="1"/>
    <xf numFmtId="168" fontId="0" fillId="0" borderId="5" xfId="1" applyNumberFormat="1" applyFont="1" applyBorder="1"/>
    <xf numFmtId="168" fontId="0" fillId="0" borderId="6" xfId="1" applyNumberFormat="1" applyFont="1" applyBorder="1"/>
    <xf numFmtId="0" fontId="0" fillId="0" borderId="0" xfId="0" applyFill="1" applyBorder="1" applyAlignment="1">
      <alignment horizontal="left" indent="1"/>
    </xf>
    <xf numFmtId="0" fontId="0" fillId="0" borderId="0" xfId="0" applyFill="1" applyBorder="1" applyAlignment="1">
      <alignment horizontal="left" indent="2"/>
    </xf>
    <xf numFmtId="0" fontId="2" fillId="0" borderId="0" xfId="1" applyNumberFormat="1" applyFont="1" applyAlignment="1">
      <alignment vertical="top" wrapText="1"/>
    </xf>
    <xf numFmtId="0" fontId="2" fillId="0" borderId="0" xfId="1" applyNumberFormat="1" applyFont="1" applyBorder="1" applyAlignment="1">
      <alignment vertical="top" wrapText="1"/>
    </xf>
    <xf numFmtId="0" fontId="4" fillId="0" borderId="0" xfId="1" applyNumberFormat="1" applyFont="1" applyBorder="1" applyAlignment="1">
      <alignment vertical="top" wrapText="1"/>
    </xf>
    <xf numFmtId="0" fontId="5" fillId="0" borderId="0" xfId="1" applyNumberFormat="1" applyFont="1" applyAlignment="1">
      <alignment vertical="top"/>
    </xf>
    <xf numFmtId="0" fontId="6" fillId="0" borderId="0" xfId="1" applyNumberFormat="1" applyFont="1" applyAlignment="1">
      <alignment vertical="top" wrapText="1"/>
    </xf>
    <xf numFmtId="0" fontId="5" fillId="0" borderId="0" xfId="1" applyNumberFormat="1" applyFont="1"/>
    <xf numFmtId="0" fontId="5" fillId="0" borderId="0" xfId="1" applyNumberFormat="1" applyFont="1" applyAlignment="1">
      <alignment vertical="top" wrapText="1"/>
    </xf>
    <xf numFmtId="0" fontId="4" fillId="2" borderId="0" xfId="1" applyNumberFormat="1" applyFont="1" applyFill="1" applyBorder="1" applyAlignment="1" applyProtection="1">
      <alignment vertical="center"/>
      <protection locked="0"/>
    </xf>
    <xf numFmtId="0" fontId="4" fillId="2" borderId="0" xfId="1" applyNumberFormat="1" applyFont="1" applyFill="1" applyBorder="1" applyAlignment="1" applyProtection="1">
      <alignment vertical="top"/>
      <protection locked="0"/>
    </xf>
    <xf numFmtId="166" fontId="7" fillId="0" borderId="1" xfId="2" applyNumberFormat="1" applyFont="1" applyBorder="1" applyAlignment="1" applyProtection="1">
      <protection locked="0"/>
    </xf>
    <xf numFmtId="166" fontId="8" fillId="0" borderId="0" xfId="2" applyNumberFormat="1" applyFont="1" applyBorder="1" applyAlignment="1">
      <alignment horizontal="left"/>
    </xf>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28574</xdr:colOff>
      <xdr:row>13</xdr:row>
      <xdr:rowOff>114300</xdr:rowOff>
    </xdr:from>
    <xdr:to>
      <xdr:col>2</xdr:col>
      <xdr:colOff>5343525</xdr:colOff>
      <xdr:row>13</xdr:row>
      <xdr:rowOff>1125727</xdr:rowOff>
    </xdr:to>
    <xdr:pic>
      <xdr:nvPicPr>
        <xdr:cNvPr id="204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247774" y="3314700"/>
          <a:ext cx="5314951" cy="1011427"/>
        </a:xfrm>
        <a:prstGeom prst="rect">
          <a:avLst/>
        </a:prstGeom>
        <a:noFill/>
        <a:ln w="1">
          <a:noFill/>
          <a:miter lim="800000"/>
          <a:headEnd/>
          <a:tailEnd type="none" w="med" len="med"/>
        </a:ln>
        <a:effectLst/>
      </xdr:spPr>
    </xdr:pic>
    <xdr:clientData/>
  </xdr:twoCellAnchor>
  <xdr:twoCellAnchor editAs="oneCell">
    <xdr:from>
      <xdr:col>2</xdr:col>
      <xdr:colOff>104775</xdr:colOff>
      <xdr:row>21</xdr:row>
      <xdr:rowOff>0</xdr:rowOff>
    </xdr:from>
    <xdr:to>
      <xdr:col>2</xdr:col>
      <xdr:colOff>4724400</xdr:colOff>
      <xdr:row>21</xdr:row>
      <xdr:rowOff>1562100</xdr:rowOff>
    </xdr:to>
    <xdr:pic>
      <xdr:nvPicPr>
        <xdr:cNvPr id="6" name="Picture 1"/>
        <xdr:cNvPicPr>
          <a:picLocks noChangeAspect="1" noChangeArrowheads="1"/>
        </xdr:cNvPicPr>
      </xdr:nvPicPr>
      <xdr:blipFill>
        <a:blip xmlns:r="http://schemas.openxmlformats.org/officeDocument/2006/relationships" r:embed="rId2" cstate="print"/>
        <a:srcRect/>
        <a:stretch>
          <a:fillRect/>
        </a:stretch>
      </xdr:blipFill>
      <xdr:spPr bwMode="auto">
        <a:xfrm>
          <a:off x="1323975" y="6391275"/>
          <a:ext cx="4619625" cy="156210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33"/>
  <sheetViews>
    <sheetView showGridLines="0" tabSelected="1" topLeftCell="A28" workbookViewId="0">
      <selection activeCell="C35" sqref="C35"/>
    </sheetView>
  </sheetViews>
  <sheetFormatPr defaultRowHeight="15" x14ac:dyDescent="0.25"/>
  <cols>
    <col min="1" max="1" width="12.7109375" customWidth="1"/>
    <col min="2" max="2" width="4.7109375" customWidth="1"/>
    <col min="3" max="3" width="80.7109375" style="29" customWidth="1"/>
  </cols>
  <sheetData>
    <row r="1" spans="1:11" s="9" customFormat="1" ht="22.5" customHeight="1" x14ac:dyDescent="0.25">
      <c r="A1" s="14" t="s">
        <v>0</v>
      </c>
      <c r="B1" s="15"/>
      <c r="C1" s="31" t="s">
        <v>46</v>
      </c>
    </row>
    <row r="2" spans="1:11" s="16" customFormat="1" ht="19.5" customHeight="1" x14ac:dyDescent="0.25">
      <c r="B2" s="15"/>
      <c r="C2" s="32" t="s">
        <v>47</v>
      </c>
    </row>
    <row r="3" spans="1:11" ht="38.25" customHeight="1" x14ac:dyDescent="0.25">
      <c r="A3" s="13" t="s">
        <v>1</v>
      </c>
      <c r="B3" s="10"/>
      <c r="C3" s="24" t="s">
        <v>45</v>
      </c>
    </row>
    <row r="4" spans="1:11" ht="21" customHeight="1" x14ac:dyDescent="0.25">
      <c r="A4" s="13" t="s">
        <v>2</v>
      </c>
      <c r="B4" s="11">
        <v>1</v>
      </c>
      <c r="C4" s="25" t="s">
        <v>48</v>
      </c>
    </row>
    <row r="5" spans="1:11" ht="21" customHeight="1" x14ac:dyDescent="0.25">
      <c r="A5" s="2"/>
      <c r="B5" s="11">
        <v>2</v>
      </c>
      <c r="C5" s="25" t="s">
        <v>9</v>
      </c>
    </row>
    <row r="6" spans="1:11" ht="21" customHeight="1" x14ac:dyDescent="0.25">
      <c r="A6" s="2"/>
      <c r="B6" s="11">
        <v>3</v>
      </c>
      <c r="C6" s="25" t="s">
        <v>3</v>
      </c>
    </row>
    <row r="7" spans="1:11" s="8" customFormat="1" ht="21" customHeight="1" x14ac:dyDescent="0.25">
      <c r="A7" s="2"/>
      <c r="B7" s="11"/>
      <c r="C7" s="26" t="s">
        <v>35</v>
      </c>
    </row>
    <row r="8" spans="1:11" s="9" customFormat="1" ht="21" customHeight="1" x14ac:dyDescent="0.25">
      <c r="A8" s="2"/>
      <c r="B8" s="11">
        <v>4</v>
      </c>
      <c r="C8" s="27" t="s">
        <v>51</v>
      </c>
    </row>
    <row r="9" spans="1:11" s="9" customFormat="1" ht="32.1" customHeight="1" x14ac:dyDescent="0.25">
      <c r="A9" s="2"/>
      <c r="B9" s="11">
        <v>5</v>
      </c>
      <c r="C9" s="30" t="s">
        <v>52</v>
      </c>
    </row>
    <row r="10" spans="1:11" s="9" customFormat="1" ht="21" customHeight="1" x14ac:dyDescent="0.25">
      <c r="A10" s="2"/>
      <c r="B10" s="11">
        <v>6</v>
      </c>
      <c r="C10" s="27" t="s">
        <v>53</v>
      </c>
    </row>
    <row r="11" spans="1:11" ht="21" customHeight="1" x14ac:dyDescent="0.25">
      <c r="A11" s="2"/>
      <c r="B11" s="11">
        <v>7</v>
      </c>
      <c r="C11" s="27" t="s">
        <v>50</v>
      </c>
    </row>
    <row r="12" spans="1:11" ht="21" customHeight="1" x14ac:dyDescent="0.25">
      <c r="A12" s="2"/>
      <c r="B12" s="11">
        <v>8</v>
      </c>
      <c r="C12" s="27" t="s">
        <v>36</v>
      </c>
    </row>
    <row r="13" spans="1:11" ht="21" customHeight="1" x14ac:dyDescent="0.25">
      <c r="A13" s="2"/>
      <c r="B13" s="11">
        <v>9</v>
      </c>
      <c r="C13" s="27" t="s">
        <v>37</v>
      </c>
    </row>
    <row r="14" spans="1:11" ht="100.5" customHeight="1" x14ac:dyDescent="0.25">
      <c r="A14" s="2"/>
      <c r="B14" s="12"/>
      <c r="C14" s="26"/>
    </row>
    <row r="15" spans="1:11" ht="21" customHeight="1" x14ac:dyDescent="0.25">
      <c r="B15" s="11">
        <v>10</v>
      </c>
      <c r="C15" s="27" t="s">
        <v>38</v>
      </c>
      <c r="D15" s="3"/>
      <c r="E15" s="3"/>
      <c r="F15" s="3"/>
      <c r="G15" s="3"/>
      <c r="H15" s="3"/>
      <c r="I15" s="3"/>
      <c r="J15" s="3"/>
      <c r="K15" s="3"/>
    </row>
    <row r="16" spans="1:11" ht="59.25" customHeight="1" x14ac:dyDescent="0.25">
      <c r="B16" s="11"/>
      <c r="C16" s="28" t="s">
        <v>40</v>
      </c>
      <c r="D16" s="3"/>
      <c r="E16" s="3"/>
      <c r="F16" s="3"/>
      <c r="G16" s="3"/>
      <c r="H16" s="3"/>
      <c r="I16" s="3"/>
      <c r="J16" s="3"/>
      <c r="K16" s="3"/>
    </row>
    <row r="17" spans="2:3" ht="21" customHeight="1" x14ac:dyDescent="0.25">
      <c r="B17" s="11">
        <v>11</v>
      </c>
      <c r="C17" s="27" t="s">
        <v>41</v>
      </c>
    </row>
    <row r="18" spans="2:3" ht="21" customHeight="1" x14ac:dyDescent="0.25">
      <c r="B18" s="11">
        <v>12</v>
      </c>
      <c r="C18" s="27" t="s">
        <v>30</v>
      </c>
    </row>
    <row r="19" spans="2:3" ht="21" customHeight="1" x14ac:dyDescent="0.25">
      <c r="B19" s="11">
        <v>13</v>
      </c>
      <c r="C19" s="27" t="s">
        <v>29</v>
      </c>
    </row>
    <row r="20" spans="2:3" s="9" customFormat="1" ht="21" customHeight="1" x14ac:dyDescent="0.25">
      <c r="B20" s="11">
        <v>14</v>
      </c>
      <c r="C20" s="27" t="s">
        <v>28</v>
      </c>
    </row>
    <row r="21" spans="2:3" ht="32.1" customHeight="1" x14ac:dyDescent="0.25">
      <c r="B21" s="11">
        <v>15</v>
      </c>
      <c r="C21" s="30" t="s">
        <v>42</v>
      </c>
    </row>
    <row r="22" spans="2:3" ht="129.75" customHeight="1" x14ac:dyDescent="0.25">
      <c r="B22" s="11"/>
    </row>
    <row r="23" spans="2:3" s="9" customFormat="1" ht="44.1" customHeight="1" x14ac:dyDescent="0.25">
      <c r="B23" s="11"/>
      <c r="C23" s="28" t="s">
        <v>43</v>
      </c>
    </row>
    <row r="24" spans="2:3" ht="21" customHeight="1" x14ac:dyDescent="0.25">
      <c r="B24" s="11">
        <v>16</v>
      </c>
      <c r="C24" s="30" t="s">
        <v>31</v>
      </c>
    </row>
    <row r="25" spans="2:3" ht="21" customHeight="1" x14ac:dyDescent="0.25">
      <c r="B25" s="11">
        <v>17</v>
      </c>
      <c r="C25" s="30" t="s">
        <v>33</v>
      </c>
    </row>
    <row r="26" spans="2:3" ht="21" customHeight="1" x14ac:dyDescent="0.25">
      <c r="B26" s="11"/>
      <c r="C26" s="28" t="s">
        <v>39</v>
      </c>
    </row>
    <row r="27" spans="2:3" ht="21" customHeight="1" x14ac:dyDescent="0.25">
      <c r="B27" s="11">
        <v>18</v>
      </c>
      <c r="C27" s="30" t="s">
        <v>32</v>
      </c>
    </row>
    <row r="28" spans="2:3" ht="21" customHeight="1" x14ac:dyDescent="0.25">
      <c r="B28" s="11">
        <v>19</v>
      </c>
      <c r="C28" s="30" t="s">
        <v>34</v>
      </c>
    </row>
    <row r="29" spans="2:3" s="9" customFormat="1" ht="21" customHeight="1" x14ac:dyDescent="0.25">
      <c r="B29" s="11">
        <v>20</v>
      </c>
      <c r="C29" s="30" t="s">
        <v>44</v>
      </c>
    </row>
    <row r="30" spans="2:3" ht="21" customHeight="1" x14ac:dyDescent="0.25">
      <c r="B30" s="11">
        <v>21</v>
      </c>
      <c r="C30" s="30" t="s">
        <v>8</v>
      </c>
    </row>
    <row r="31" spans="2:3" ht="70.5" customHeight="1" x14ac:dyDescent="0.25">
      <c r="B31" s="11">
        <v>22</v>
      </c>
      <c r="C31" s="30" t="s">
        <v>54</v>
      </c>
    </row>
    <row r="32" spans="2:3" ht="21" customHeight="1" x14ac:dyDescent="0.25">
      <c r="B32" s="11">
        <v>23</v>
      </c>
      <c r="C32" s="30" t="s">
        <v>4</v>
      </c>
    </row>
    <row r="33" spans="2:3" ht="21" customHeight="1" x14ac:dyDescent="0.25">
      <c r="B33" s="11">
        <v>24</v>
      </c>
      <c r="C33" s="30" t="s">
        <v>5</v>
      </c>
    </row>
  </sheetData>
  <pageMargins left="0.7" right="0.7" top="0.75" bottom="0.75" header="0.3" footer="0.3"/>
  <pageSetup scale="92" fitToHeight="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workbookViewId="0">
      <selection activeCell="C2" sqref="C2"/>
    </sheetView>
  </sheetViews>
  <sheetFormatPr defaultRowHeight="15" x14ac:dyDescent="0.25"/>
  <cols>
    <col min="1" max="1" width="9" customWidth="1"/>
    <col min="2" max="2" width="10.85546875" style="7" customWidth="1"/>
    <col min="3" max="3" width="17.5703125" customWidth="1"/>
    <col min="4" max="4" width="9.140625" style="1" customWidth="1"/>
  </cols>
  <sheetData>
    <row r="1" spans="1:7" x14ac:dyDescent="0.25">
      <c r="A1" s="4" t="s">
        <v>6</v>
      </c>
      <c r="B1" s="6"/>
      <c r="C1" s="33" t="s">
        <v>10</v>
      </c>
    </row>
    <row r="2" spans="1:7" x14ac:dyDescent="0.25">
      <c r="A2" s="5" t="s">
        <v>7</v>
      </c>
      <c r="B2" s="6"/>
      <c r="C2" s="34" t="s">
        <v>49</v>
      </c>
    </row>
    <row r="4" spans="1:7" s="9" customFormat="1" x14ac:dyDescent="0.25">
      <c r="A4" s="1" t="s">
        <v>25</v>
      </c>
    </row>
    <row r="5" spans="1:7" s="9" customFormat="1" ht="15.75" thickBot="1" x14ac:dyDescent="0.3">
      <c r="D5" s="18" t="s">
        <v>21</v>
      </c>
      <c r="E5" s="18" t="s">
        <v>22</v>
      </c>
      <c r="F5" s="18" t="s">
        <v>23</v>
      </c>
      <c r="G5" s="18" t="s">
        <v>24</v>
      </c>
    </row>
    <row r="6" spans="1:7" x14ac:dyDescent="0.25">
      <c r="A6" s="9" t="s">
        <v>11</v>
      </c>
      <c r="D6" s="19">
        <v>23458</v>
      </c>
      <c r="E6" s="19">
        <v>25852</v>
      </c>
      <c r="F6" s="19">
        <v>28385</v>
      </c>
      <c r="G6" s="19">
        <v>31225</v>
      </c>
    </row>
    <row r="7" spans="1:7" x14ac:dyDescent="0.25">
      <c r="A7" s="9" t="s">
        <v>12</v>
      </c>
      <c r="D7" s="19">
        <f>+D6*0.528</f>
        <v>12385.824000000001</v>
      </c>
      <c r="E7" s="19">
        <v>13697</v>
      </c>
      <c r="F7" s="19">
        <v>14875</v>
      </c>
      <c r="G7" s="19">
        <v>16475</v>
      </c>
    </row>
    <row r="8" spans="1:7" x14ac:dyDescent="0.25">
      <c r="A8" s="17" t="s">
        <v>13</v>
      </c>
      <c r="D8" s="20">
        <f>+D6-D7</f>
        <v>11072.175999999999</v>
      </c>
      <c r="E8" s="20">
        <f t="shared" ref="E8:G8" si="0">+E6-E7</f>
        <v>12155</v>
      </c>
      <c r="F8" s="20">
        <f t="shared" si="0"/>
        <v>13510</v>
      </c>
      <c r="G8" s="20">
        <f t="shared" si="0"/>
        <v>14750</v>
      </c>
    </row>
    <row r="9" spans="1:7" x14ac:dyDescent="0.25">
      <c r="A9" s="17" t="s">
        <v>14</v>
      </c>
      <c r="D9" s="19"/>
      <c r="E9" s="19"/>
      <c r="F9" s="19"/>
      <c r="G9" s="19"/>
    </row>
    <row r="10" spans="1:7" s="9" customFormat="1" x14ac:dyDescent="0.25">
      <c r="A10" s="22" t="s">
        <v>17</v>
      </c>
      <c r="D10" s="19">
        <v>2458</v>
      </c>
      <c r="E10" s="19">
        <v>2654</v>
      </c>
      <c r="F10" s="19">
        <v>2945</v>
      </c>
      <c r="G10" s="19">
        <v>3270</v>
      </c>
    </row>
    <row r="11" spans="1:7" x14ac:dyDescent="0.25">
      <c r="A11" s="22" t="s">
        <v>16</v>
      </c>
      <c r="D11" s="19">
        <v>1658</v>
      </c>
      <c r="E11" s="19">
        <v>1819</v>
      </c>
      <c r="F11" s="19">
        <v>1995</v>
      </c>
      <c r="G11" s="19">
        <v>2225</v>
      </c>
    </row>
    <row r="12" spans="1:7" x14ac:dyDescent="0.25">
      <c r="A12" s="22" t="s">
        <v>15</v>
      </c>
      <c r="D12" s="19">
        <v>2184</v>
      </c>
      <c r="E12" s="19">
        <v>2353</v>
      </c>
      <c r="F12" s="19">
        <v>2640</v>
      </c>
      <c r="G12" s="19">
        <v>2895</v>
      </c>
    </row>
    <row r="13" spans="1:7" x14ac:dyDescent="0.25">
      <c r="A13" s="22" t="s">
        <v>18</v>
      </c>
      <c r="D13" s="19">
        <v>985</v>
      </c>
      <c r="E13" s="19">
        <v>1045</v>
      </c>
      <c r="F13" s="19">
        <v>1185</v>
      </c>
      <c r="G13" s="19">
        <v>1310</v>
      </c>
    </row>
    <row r="14" spans="1:7" s="9" customFormat="1" x14ac:dyDescent="0.25">
      <c r="A14" s="23" t="s">
        <v>26</v>
      </c>
      <c r="D14" s="20">
        <f>SUM(D10:D13)</f>
        <v>7285</v>
      </c>
      <c r="E14" s="20">
        <f t="shared" ref="E14:G14" si="1">SUM(E10:E13)</f>
        <v>7871</v>
      </c>
      <c r="F14" s="20">
        <f t="shared" si="1"/>
        <v>8765</v>
      </c>
      <c r="G14" s="20">
        <f t="shared" si="1"/>
        <v>9700</v>
      </c>
    </row>
    <row r="15" spans="1:7" x14ac:dyDescent="0.25">
      <c r="A15" s="17" t="s">
        <v>19</v>
      </c>
      <c r="D15" s="19">
        <f>+D8-D14</f>
        <v>3787.1759999999995</v>
      </c>
      <c r="E15" s="19">
        <f t="shared" ref="E15:G15" si="2">+E8-E14</f>
        <v>4284</v>
      </c>
      <c r="F15" s="19">
        <f t="shared" si="2"/>
        <v>4745</v>
      </c>
      <c r="G15" s="19">
        <f t="shared" si="2"/>
        <v>5050</v>
      </c>
    </row>
    <row r="16" spans="1:7" x14ac:dyDescent="0.25">
      <c r="A16" s="17" t="s">
        <v>20</v>
      </c>
      <c r="D16" s="19">
        <f>+D15*0.15</f>
        <v>568.07639999999992</v>
      </c>
      <c r="E16" s="19">
        <v>625</v>
      </c>
      <c r="F16" s="19">
        <v>685</v>
      </c>
      <c r="G16" s="19">
        <v>755</v>
      </c>
    </row>
    <row r="17" spans="1:7" ht="15.75" thickBot="1" x14ac:dyDescent="0.3">
      <c r="A17" s="17" t="s">
        <v>27</v>
      </c>
      <c r="D17" s="21">
        <f>+D15-D16</f>
        <v>3219.0995999999996</v>
      </c>
      <c r="E17" s="21">
        <f t="shared" ref="E17:G17" si="3">+E15-E16</f>
        <v>3659</v>
      </c>
      <c r="F17" s="21">
        <f t="shared" si="3"/>
        <v>4060</v>
      </c>
      <c r="G17" s="21">
        <f t="shared" si="3"/>
        <v>4295</v>
      </c>
    </row>
    <row r="18" spans="1:7" ht="15.75" thickTop="1" x14ac:dyDescent="0.25"/>
  </sheetData>
  <sortState ref="A119:E163">
    <sortCondition ref="B119:B163"/>
  </sortState>
  <pageMargins left="0.7" right="0.7" top="0.75" bottom="0.75" header="0.3" footer="0.3"/>
  <pageSetup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Analysis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Bob</dc:creator>
  <cp:lastModifiedBy>Amy Mcfarlen</cp:lastModifiedBy>
  <cp:lastPrinted>2012-02-20T21:04:55Z</cp:lastPrinted>
  <dcterms:created xsi:type="dcterms:W3CDTF">2010-04-02T15:50:28Z</dcterms:created>
  <dcterms:modified xsi:type="dcterms:W3CDTF">2015-01-20T05:23:00Z</dcterms:modified>
</cp:coreProperties>
</file>